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7200" tabRatio="297" activeTab="0"/>
  </bookViews>
  <sheets>
    <sheet name="受贈" sheetId="1" r:id="rId1"/>
    <sheet name="捐助" sheetId="2" r:id="rId2"/>
  </sheets>
  <definedNames/>
  <calcPr fullCalcOnLoad="1"/>
</workbook>
</file>

<file path=xl/sharedStrings.xml><?xml version="1.0" encoding="utf-8"?>
<sst xmlns="http://schemas.openxmlformats.org/spreadsheetml/2006/main" count="137" uniqueCount="112">
  <si>
    <r>
      <rPr>
        <sz val="16"/>
        <rFont val="標楷體"/>
        <family val="4"/>
      </rPr>
      <t>財團法人明緯公益基金會</t>
    </r>
  </si>
  <si>
    <r>
      <rPr>
        <sz val="12"/>
        <rFont val="標楷體"/>
        <family val="4"/>
      </rPr>
      <t>序號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</si>
  <si>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</si>
  <si>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</si>
  <si>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</si>
  <si>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</si>
  <si>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</si>
  <si>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</si>
  <si>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</si>
  <si>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</si>
  <si>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</si>
  <si>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</si>
  <si>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</si>
  <si>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</si>
  <si>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</si>
  <si>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</si>
  <si>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</si>
  <si>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sz val="12"/>
        <rFont val="標楷體"/>
        <family val="4"/>
      </rPr>
      <t>受贈金額</t>
    </r>
  </si>
  <si>
    <r>
      <rPr>
        <sz val="12"/>
        <rFont val="標楷體"/>
        <family val="4"/>
      </rPr>
      <t>備註</t>
    </r>
  </si>
  <si>
    <r>
      <t>111</t>
    </r>
    <r>
      <rPr>
        <sz val="16"/>
        <rFont val="標楷體"/>
        <family val="4"/>
      </rPr>
      <t>年度</t>
    </r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</si>
  <si>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</si>
  <si>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</si>
  <si>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</si>
  <si>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</si>
  <si>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</si>
  <si>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</si>
  <si>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</si>
  <si>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</si>
  <si>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</si>
  <si>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</si>
  <si>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rPr>
        <sz val="12"/>
        <rFont val="標楷體"/>
        <family val="4"/>
      </rPr>
      <t>捐助者全名</t>
    </r>
  </si>
  <si>
    <r>
      <rPr>
        <sz val="12"/>
        <rFont val="標楷體"/>
        <family val="4"/>
      </rPr>
      <t>金碗國際股份有限公司</t>
    </r>
  </si>
  <si>
    <r>
      <rPr>
        <sz val="12"/>
        <rFont val="標楷體"/>
        <family val="4"/>
      </rPr>
      <t>林廷翰</t>
    </r>
  </si>
  <si>
    <r>
      <rPr>
        <sz val="12"/>
        <rFont val="標楷體"/>
        <family val="4"/>
      </rPr>
      <t>林婷慧</t>
    </r>
  </si>
  <si>
    <r>
      <rPr>
        <sz val="12"/>
        <rFont val="標楷體"/>
        <family val="4"/>
      </rPr>
      <t>王枝正</t>
    </r>
  </si>
  <si>
    <r>
      <rPr>
        <sz val="12"/>
        <rFont val="標楷體"/>
        <family val="4"/>
      </rPr>
      <t>劉志賢</t>
    </r>
  </si>
  <si>
    <r>
      <rPr>
        <sz val="12"/>
        <rFont val="標楷體"/>
        <family val="4"/>
      </rPr>
      <t>張福山</t>
    </r>
  </si>
  <si>
    <r>
      <rPr>
        <sz val="12"/>
        <rFont val="標楷體"/>
        <family val="4"/>
      </rPr>
      <t>陳建榮</t>
    </r>
  </si>
  <si>
    <r>
      <rPr>
        <sz val="12"/>
        <rFont val="標楷體"/>
        <family val="4"/>
      </rPr>
      <t>黃昭勇</t>
    </r>
  </si>
  <si>
    <r>
      <rPr>
        <sz val="12"/>
        <rFont val="標楷體"/>
        <family val="4"/>
      </rPr>
      <t>王憲政</t>
    </r>
  </si>
  <si>
    <r>
      <rPr>
        <sz val="12"/>
        <rFont val="標楷體"/>
        <family val="4"/>
      </rPr>
      <t>陳淑美</t>
    </r>
  </si>
  <si>
    <r>
      <rPr>
        <sz val="12"/>
        <rFont val="標楷體"/>
        <family val="4"/>
      </rPr>
      <t>久恆工業股份有限公司</t>
    </r>
  </si>
  <si>
    <r>
      <rPr>
        <sz val="12"/>
        <rFont val="標楷體"/>
        <family val="4"/>
      </rPr>
      <t>台灣優邦科技股份有限公司</t>
    </r>
  </si>
  <si>
    <r>
      <rPr>
        <sz val="12"/>
        <rFont val="標楷體"/>
        <family val="4"/>
      </rPr>
      <t>賴宏杰</t>
    </r>
  </si>
  <si>
    <r>
      <rPr>
        <sz val="12"/>
        <rFont val="標楷體"/>
        <family val="4"/>
      </rPr>
      <t>張琮銘</t>
    </r>
  </si>
  <si>
    <r>
      <rPr>
        <sz val="12"/>
        <rFont val="標楷體"/>
        <family val="4"/>
      </rPr>
      <t>黃士榮</t>
    </r>
  </si>
  <si>
    <r>
      <rPr>
        <sz val="12"/>
        <rFont val="標楷體"/>
        <family val="4"/>
      </rPr>
      <t>呂威禎</t>
    </r>
  </si>
  <si>
    <r>
      <rPr>
        <sz val="12"/>
        <rFont val="標楷體"/>
        <family val="4"/>
      </rPr>
      <t>黃耀德</t>
    </r>
  </si>
  <si>
    <r>
      <rPr>
        <sz val="12"/>
        <rFont val="標楷體"/>
        <family val="4"/>
      </rPr>
      <t>溫上魁</t>
    </r>
  </si>
  <si>
    <r>
      <rPr>
        <sz val="12"/>
        <rFont val="標楷體"/>
        <family val="4"/>
      </rPr>
      <t>恩哲投資股份有限公司</t>
    </r>
  </si>
  <si>
    <r>
      <rPr>
        <sz val="12"/>
        <rFont val="標楷體"/>
        <family val="4"/>
      </rPr>
      <t>謝瑞珍</t>
    </r>
  </si>
  <si>
    <r>
      <rPr>
        <sz val="12"/>
        <rFont val="標楷體"/>
        <family val="4"/>
      </rPr>
      <t>鄭雅之</t>
    </r>
  </si>
  <si>
    <r>
      <rPr>
        <sz val="12"/>
        <rFont val="標楷體"/>
        <family val="4"/>
      </rPr>
      <t>郭文梅</t>
    </r>
  </si>
  <si>
    <r>
      <rPr>
        <sz val="12"/>
        <rFont val="標楷體"/>
        <family val="4"/>
      </rPr>
      <t>曹夏瑄</t>
    </r>
  </si>
  <si>
    <r>
      <rPr>
        <sz val="12"/>
        <rFont val="標楷體"/>
        <family val="4"/>
      </rPr>
      <t>簡鵬輝</t>
    </r>
  </si>
  <si>
    <r>
      <rPr>
        <sz val="12"/>
        <rFont val="標楷體"/>
        <family val="4"/>
      </rPr>
      <t>吳政道</t>
    </r>
  </si>
  <si>
    <t>26</t>
  </si>
  <si>
    <t>27</t>
  </si>
  <si>
    <t>林國棟</t>
  </si>
  <si>
    <t>王美雲</t>
  </si>
  <si>
    <t>合計</t>
  </si>
  <si>
    <t>受贈收入彙總表</t>
  </si>
  <si>
    <t>2</t>
  </si>
  <si>
    <r>
      <rPr>
        <sz val="12"/>
        <rFont val="標楷體"/>
        <family val="4"/>
      </rPr>
      <t>財團法人弘道老人福利基金會</t>
    </r>
  </si>
  <si>
    <r>
      <rPr>
        <sz val="12"/>
        <rFont val="標楷體"/>
        <family val="4"/>
      </rPr>
      <t>財團法人台灣兒童暨家庭扶助基金會新北市分事務所</t>
    </r>
  </si>
  <si>
    <r>
      <rPr>
        <sz val="12"/>
        <rFont val="標楷體"/>
        <family val="4"/>
      </rPr>
      <t>財團法人宜蘭縣私立佛教幸夫社會福利慈善事業基金會</t>
    </r>
  </si>
  <si>
    <r>
      <rPr>
        <sz val="12"/>
        <rFont val="標楷體"/>
        <family val="4"/>
      </rPr>
      <t>社團法人中華民國社區重聽福利協會</t>
    </r>
  </si>
  <si>
    <r>
      <rPr>
        <sz val="12"/>
        <rFont val="標楷體"/>
        <family val="4"/>
      </rPr>
      <t>財團法人天主教耶穌會</t>
    </r>
  </si>
  <si>
    <r>
      <rPr>
        <sz val="12"/>
        <rFont val="標楷體"/>
        <family val="4"/>
      </rPr>
      <t>社團法人新北市好巢社區兒少福利推展協會</t>
    </r>
  </si>
  <si>
    <r>
      <rPr>
        <sz val="12"/>
        <rFont val="標楷體"/>
        <family val="4"/>
      </rPr>
      <t>新北市淡水區新興國民小學</t>
    </r>
  </si>
  <si>
    <r>
      <rPr>
        <sz val="12"/>
        <rFont val="標楷體"/>
        <family val="4"/>
      </rPr>
      <t>財團法人桃園市幸福社會福利基金會</t>
    </r>
  </si>
  <si>
    <t>28</t>
  </si>
  <si>
    <r>
      <rPr>
        <sz val="12"/>
        <rFont val="標楷體"/>
        <family val="4"/>
      </rPr>
      <t>財團法人桃園市真善美社會福利基金會</t>
    </r>
  </si>
  <si>
    <t>29</t>
  </si>
  <si>
    <t>30</t>
  </si>
  <si>
    <t>31</t>
  </si>
  <si>
    <t>32</t>
  </si>
  <si>
    <r>
      <rPr>
        <sz val="12"/>
        <rFont val="標楷體"/>
        <family val="4"/>
      </rPr>
      <t>財團法人台北市新合唱文化藝術基金會</t>
    </r>
  </si>
  <si>
    <t>33</t>
  </si>
  <si>
    <t>28</t>
  </si>
  <si>
    <t>明緯企業股份有限公司</t>
  </si>
  <si>
    <r>
      <rPr>
        <sz val="16"/>
        <rFont val="標楷體"/>
        <family val="4"/>
      </rPr>
      <t>財團法人明緯公益基金會</t>
    </r>
  </si>
  <si>
    <r>
      <rPr>
        <sz val="16"/>
        <rFont val="標楷體"/>
        <family val="4"/>
      </rPr>
      <t>獎補助支出彙總表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捐贈</t>
    </r>
  </si>
  <si>
    <r>
      <t>111</t>
    </r>
    <r>
      <rPr>
        <sz val="16"/>
        <rFont val="標楷體"/>
        <family val="4"/>
      </rPr>
      <t>年度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</si>
  <si>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</si>
  <si>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獎補助者全名</t>
    </r>
  </si>
  <si>
    <r>
      <rPr>
        <sz val="12"/>
        <rFont val="標楷體"/>
        <family val="4"/>
      </rPr>
      <t>獎補助金額</t>
    </r>
  </si>
  <si>
    <t>1</t>
  </si>
  <si>
    <r>
      <rPr>
        <sz val="12"/>
        <rFont val="標楷體"/>
        <family val="4"/>
      </rPr>
      <t>社團法人中華民國肯愛社會服務協會</t>
    </r>
  </si>
  <si>
    <t>財團法人伊甸社會福利基金會</t>
  </si>
  <si>
    <r>
      <rPr>
        <sz val="12"/>
        <rFont val="標楷體"/>
        <family val="4"/>
      </rPr>
      <t>財團法人忠義社會福利事業基金會</t>
    </r>
  </si>
  <si>
    <r>
      <rPr>
        <sz val="12"/>
        <rFont val="標楷體"/>
        <family val="4"/>
      </rPr>
      <t>財團法人基督教芥菜種會</t>
    </r>
  </si>
  <si>
    <r>
      <rPr>
        <sz val="12"/>
        <rFont val="標楷體"/>
        <family val="4"/>
      </rPr>
      <t>財團法人台灣兒童暨家庭扶助基金會</t>
    </r>
  </si>
  <si>
    <r>
      <rPr>
        <sz val="12"/>
        <rFont val="標楷體"/>
        <family val="4"/>
      </rPr>
      <t>財團法人天主教白永恩神父社會福利基金會</t>
    </r>
  </si>
  <si>
    <r>
      <rPr>
        <sz val="12"/>
        <rFont val="標楷體"/>
        <family val="4"/>
      </rPr>
      <t>台灣長期照顧關懷協會</t>
    </r>
  </si>
  <si>
    <r>
      <rPr>
        <sz val="12"/>
        <rFont val="標楷體"/>
        <family val="4"/>
      </rPr>
      <t>社團法人台灣跑兒城鄉發展策略聯盟協會</t>
    </r>
  </si>
  <si>
    <r>
      <rPr>
        <sz val="12"/>
        <rFont val="標楷體"/>
        <family val="4"/>
      </rPr>
      <t>財團法人台灣癌症全人關懷基金會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</si>
  <si>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社團法人中華愛悅公益慈善發展協會</t>
    </r>
  </si>
  <si>
    <r>
      <rPr>
        <sz val="12"/>
        <rFont val="標楷體"/>
        <family val="4"/>
      </rPr>
      <t>財團法人基督教臺北市私立伯大尼兒少家園</t>
    </r>
  </si>
  <si>
    <r>
      <rPr>
        <sz val="12"/>
        <rFont val="標楷體"/>
        <family val="4"/>
      </rPr>
      <t>新北市三芝區三芝國民小學</t>
    </r>
  </si>
  <si>
    <r>
      <rPr>
        <sz val="12"/>
        <rFont val="標楷體"/>
        <family val="4"/>
      </rPr>
      <t>新北市淡水區屯山國民小學</t>
    </r>
  </si>
  <si>
    <r>
      <rPr>
        <sz val="12"/>
        <rFont val="標楷體"/>
        <family val="4"/>
      </rPr>
      <t>新北市淡水區文化國民小學</t>
    </r>
  </si>
  <si>
    <r>
      <rPr>
        <sz val="12"/>
        <rFont val="標楷體"/>
        <family val="4"/>
      </rPr>
      <t>高雄市茄萣舢筏協會</t>
    </r>
  </si>
  <si>
    <r>
      <rPr>
        <sz val="12"/>
        <rFont val="標楷體"/>
        <family val="4"/>
      </rPr>
      <t>社團法人台灣麥子教育發展協會</t>
    </r>
  </si>
  <si>
    <r>
      <rPr>
        <sz val="12"/>
        <rFont val="標楷體"/>
        <family val="4"/>
      </rPr>
      <t>新北市立義學國民中學</t>
    </r>
  </si>
  <si>
    <r>
      <rPr>
        <sz val="12"/>
        <rFont val="標楷體"/>
        <family val="4"/>
      </rPr>
      <t>財團法人中華民國唐氏症基金會</t>
    </r>
  </si>
  <si>
    <r>
      <rPr>
        <sz val="12"/>
        <rFont val="標楷體"/>
        <family val="4"/>
      </rPr>
      <t>財團法人陽光社會福利基金會</t>
    </r>
  </si>
  <si>
    <r>
      <rPr>
        <sz val="12"/>
        <rFont val="標楷體"/>
        <family val="4"/>
      </rPr>
      <t>社團法人台灣樂作創益協會</t>
    </r>
  </si>
  <si>
    <r>
      <rPr>
        <sz val="12"/>
        <rFont val="標楷體"/>
        <family val="4"/>
      </rPr>
      <t>財團法人愛盲基金會</t>
    </r>
  </si>
  <si>
    <r>
      <rPr>
        <sz val="12"/>
        <rFont val="標楷體"/>
        <family val="4"/>
      </rPr>
      <t>新北市永和區藝術發展交流協會</t>
    </r>
  </si>
  <si>
    <t>新北市立八里愛心教養院</t>
  </si>
  <si>
    <r>
      <rPr>
        <sz val="12"/>
        <rFont val="標楷體"/>
        <family val="4"/>
      </rPr>
      <t>合計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</si>
</sst>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76" fontId="6" fillId="0" borderId="10" xfId="33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C35" sqref="C35"/>
    </sheetView>
  </sheetViews>
  <sheetFormatPr defaultColWidth="9.00390625" defaultRowHeight="16.5"/>
  <cols>
    <col min="1" max="1" width="5.625" style="9" customWidth="1"/>
    <col min="2" max="2" width="29.75390625" style="9" customWidth="1"/>
    <col min="3" max="3" width="17.125" style="10" customWidth="1"/>
    <col min="4" max="4" width="30.125" style="10" customWidth="1"/>
    <col min="5" max="16384" width="9.00390625" style="1" customWidth="1"/>
  </cols>
  <sheetData>
    <row r="1" spans="1:4" ht="21">
      <c r="A1" s="13" t="s">
        <v>0</v>
      </c>
      <c r="B1" s="13"/>
      <c r="C1" s="13"/>
      <c r="D1" s="13"/>
    </row>
    <row r="2" spans="1:4" ht="21">
      <c r="A2" s="14" t="s">
        <v>61</v>
      </c>
      <c r="B2" s="13"/>
      <c r="C2" s="13"/>
      <c r="D2" s="13"/>
    </row>
    <row r="3" spans="1:4" ht="21">
      <c r="A3" s="13" t="s">
        <v>19</v>
      </c>
      <c r="B3" s="13"/>
      <c r="C3" s="13"/>
      <c r="D3" s="13"/>
    </row>
    <row r="4" spans="1:4" ht="20.25">
      <c r="A4" s="2"/>
      <c r="B4" s="2"/>
      <c r="C4" s="2"/>
      <c r="D4" s="2"/>
    </row>
    <row r="5" spans="1:4" s="5" customFormat="1" ht="16.5">
      <c r="A5" s="3" t="s">
        <v>1</v>
      </c>
      <c r="B5" s="3" t="s">
        <v>30</v>
      </c>
      <c r="C5" s="4" t="s">
        <v>17</v>
      </c>
      <c r="D5" s="4" t="s">
        <v>18</v>
      </c>
    </row>
    <row r="6" spans="1:4" s="8" customFormat="1" ht="16.5">
      <c r="A6" s="6" t="s">
        <v>2</v>
      </c>
      <c r="B6" s="6" t="s">
        <v>31</v>
      </c>
      <c r="C6" s="11">
        <v>50000</v>
      </c>
      <c r="D6" s="4"/>
    </row>
    <row r="7" spans="1:4" s="8" customFormat="1" ht="16.5">
      <c r="A7" s="6" t="s">
        <v>3</v>
      </c>
      <c r="B7" s="6" t="s">
        <v>32</v>
      </c>
      <c r="C7" s="11">
        <v>20000</v>
      </c>
      <c r="D7" s="4"/>
    </row>
    <row r="8" spans="1:4" s="8" customFormat="1" ht="16.5">
      <c r="A8" s="6" t="s">
        <v>4</v>
      </c>
      <c r="B8" s="6" t="s">
        <v>33</v>
      </c>
      <c r="C8" s="11">
        <v>20000</v>
      </c>
      <c r="D8" s="7"/>
    </row>
    <row r="9" spans="1:4" s="8" customFormat="1" ht="16.5">
      <c r="A9" s="6" t="s">
        <v>5</v>
      </c>
      <c r="B9" s="6" t="s">
        <v>34</v>
      </c>
      <c r="C9" s="11">
        <v>25000</v>
      </c>
      <c r="D9" s="7"/>
    </row>
    <row r="10" spans="1:4" s="8" customFormat="1" ht="16.5">
      <c r="A10" s="6" t="s">
        <v>6</v>
      </c>
      <c r="B10" s="6" t="s">
        <v>35</v>
      </c>
      <c r="C10" s="11">
        <v>22500</v>
      </c>
      <c r="D10" s="7"/>
    </row>
    <row r="11" spans="1:4" s="8" customFormat="1" ht="16.5">
      <c r="A11" s="6" t="s">
        <v>7</v>
      </c>
      <c r="B11" s="6" t="s">
        <v>36</v>
      </c>
      <c r="C11" s="11">
        <v>25000</v>
      </c>
      <c r="D11" s="7"/>
    </row>
    <row r="12" spans="1:4" s="8" customFormat="1" ht="16.5">
      <c r="A12" s="6" t="s">
        <v>8</v>
      </c>
      <c r="B12" s="6" t="s">
        <v>37</v>
      </c>
      <c r="C12" s="11">
        <v>30000</v>
      </c>
      <c r="D12" s="7"/>
    </row>
    <row r="13" spans="1:4" s="8" customFormat="1" ht="16.5">
      <c r="A13" s="6" t="s">
        <v>9</v>
      </c>
      <c r="B13" s="6" t="s">
        <v>38</v>
      </c>
      <c r="C13" s="11">
        <v>22500</v>
      </c>
      <c r="D13" s="7"/>
    </row>
    <row r="14" spans="1:4" s="8" customFormat="1" ht="16.5">
      <c r="A14" s="6" t="s">
        <v>10</v>
      </c>
      <c r="B14" s="6" t="s">
        <v>39</v>
      </c>
      <c r="C14" s="11">
        <v>50000</v>
      </c>
      <c r="D14" s="7"/>
    </row>
    <row r="15" spans="1:4" s="8" customFormat="1" ht="16.5">
      <c r="A15" s="6" t="s">
        <v>11</v>
      </c>
      <c r="B15" s="6" t="s">
        <v>40</v>
      </c>
      <c r="C15" s="11">
        <v>100000</v>
      </c>
      <c r="D15" s="7"/>
    </row>
    <row r="16" spans="1:4" s="8" customFormat="1" ht="16.5">
      <c r="A16" s="6" t="s">
        <v>12</v>
      </c>
      <c r="B16" s="6" t="s">
        <v>41</v>
      </c>
      <c r="C16" s="11">
        <v>24000</v>
      </c>
      <c r="D16" s="7"/>
    </row>
    <row r="17" spans="1:4" s="8" customFormat="1" ht="16.5">
      <c r="A17" s="6" t="s">
        <v>13</v>
      </c>
      <c r="B17" s="6" t="s">
        <v>42</v>
      </c>
      <c r="C17" s="11">
        <v>22500</v>
      </c>
      <c r="D17" s="7"/>
    </row>
    <row r="18" spans="1:4" s="8" customFormat="1" ht="16.5">
      <c r="A18" s="6" t="s">
        <v>14</v>
      </c>
      <c r="B18" s="6" t="s">
        <v>43</v>
      </c>
      <c r="C18" s="11">
        <v>35000</v>
      </c>
      <c r="D18" s="7"/>
    </row>
    <row r="19" spans="1:4" s="8" customFormat="1" ht="16.5">
      <c r="A19" s="6" t="s">
        <v>15</v>
      </c>
      <c r="B19" s="6" t="s">
        <v>44</v>
      </c>
      <c r="C19" s="11">
        <v>12500</v>
      </c>
      <c r="D19" s="7"/>
    </row>
    <row r="20" spans="1:4" s="8" customFormat="1" ht="16.5">
      <c r="A20" s="6" t="s">
        <v>16</v>
      </c>
      <c r="B20" s="6" t="s">
        <v>45</v>
      </c>
      <c r="C20" s="11">
        <v>14000</v>
      </c>
      <c r="D20" s="7"/>
    </row>
    <row r="21" spans="1:4" s="8" customFormat="1" ht="16.5">
      <c r="A21" s="6" t="s">
        <v>20</v>
      </c>
      <c r="B21" s="6" t="s">
        <v>46</v>
      </c>
      <c r="C21" s="11">
        <v>22500</v>
      </c>
      <c r="D21" s="7"/>
    </row>
    <row r="22" spans="1:4" s="8" customFormat="1" ht="16.5">
      <c r="A22" s="6" t="s">
        <v>21</v>
      </c>
      <c r="B22" s="6" t="s">
        <v>47</v>
      </c>
      <c r="C22" s="11">
        <v>22500</v>
      </c>
      <c r="D22" s="7"/>
    </row>
    <row r="23" spans="1:4" s="8" customFormat="1" ht="16.5">
      <c r="A23" s="6" t="s">
        <v>22</v>
      </c>
      <c r="B23" s="6" t="s">
        <v>48</v>
      </c>
      <c r="C23" s="11">
        <v>22500</v>
      </c>
      <c r="D23" s="7"/>
    </row>
    <row r="24" spans="1:4" s="8" customFormat="1" ht="16.5">
      <c r="A24" s="6" t="s">
        <v>23</v>
      </c>
      <c r="B24" s="6" t="s">
        <v>49</v>
      </c>
      <c r="C24" s="11">
        <v>30000</v>
      </c>
      <c r="D24" s="7"/>
    </row>
    <row r="25" spans="1:4" s="8" customFormat="1" ht="16.5">
      <c r="A25" s="6" t="s">
        <v>24</v>
      </c>
      <c r="B25" s="6" t="s">
        <v>50</v>
      </c>
      <c r="C25" s="11">
        <v>12500</v>
      </c>
      <c r="D25" s="7"/>
    </row>
    <row r="26" spans="1:4" s="8" customFormat="1" ht="16.5">
      <c r="A26" s="6" t="s">
        <v>25</v>
      </c>
      <c r="B26" s="6" t="s">
        <v>51</v>
      </c>
      <c r="C26" s="11">
        <v>12500</v>
      </c>
      <c r="D26" s="7"/>
    </row>
    <row r="27" spans="1:4" s="8" customFormat="1" ht="16.5">
      <c r="A27" s="6" t="s">
        <v>26</v>
      </c>
      <c r="B27" s="6" t="s">
        <v>52</v>
      </c>
      <c r="C27" s="11">
        <v>12500</v>
      </c>
      <c r="D27" s="7"/>
    </row>
    <row r="28" spans="1:4" s="8" customFormat="1" ht="16.5">
      <c r="A28" s="6" t="s">
        <v>27</v>
      </c>
      <c r="B28" s="6" t="s">
        <v>53</v>
      </c>
      <c r="C28" s="11">
        <v>32500</v>
      </c>
      <c r="D28" s="7"/>
    </row>
    <row r="29" spans="1:4" s="8" customFormat="1" ht="16.5">
      <c r="A29" s="6" t="s">
        <v>28</v>
      </c>
      <c r="B29" s="6" t="s">
        <v>54</v>
      </c>
      <c r="C29" s="11">
        <v>15000</v>
      </c>
      <c r="D29" s="7"/>
    </row>
    <row r="30" spans="1:4" s="8" customFormat="1" ht="16.5">
      <c r="A30" s="6" t="s">
        <v>29</v>
      </c>
      <c r="B30" s="6" t="s">
        <v>55</v>
      </c>
      <c r="C30" s="11">
        <v>15000</v>
      </c>
      <c r="D30" s="7"/>
    </row>
    <row r="31" spans="1:4" s="8" customFormat="1" ht="16.5">
      <c r="A31" s="6" t="s">
        <v>56</v>
      </c>
      <c r="B31" s="12" t="s">
        <v>59</v>
      </c>
      <c r="C31" s="11">
        <v>12000</v>
      </c>
      <c r="D31" s="7"/>
    </row>
    <row r="32" spans="1:4" ht="16.5">
      <c r="A32" s="6" t="s">
        <v>57</v>
      </c>
      <c r="B32" s="12" t="s">
        <v>58</v>
      </c>
      <c r="C32" s="11">
        <v>4000000</v>
      </c>
      <c r="D32" s="7"/>
    </row>
    <row r="33" spans="1:4" s="8" customFormat="1" ht="16.5">
      <c r="A33" s="6" t="s">
        <v>79</v>
      </c>
      <c r="B33" s="12" t="s">
        <v>80</v>
      </c>
      <c r="C33" s="11">
        <v>15000</v>
      </c>
      <c r="D33" s="7"/>
    </row>
    <row r="34" spans="1:4" ht="16.5">
      <c r="A34" s="6"/>
      <c r="B34" s="12" t="s">
        <v>60</v>
      </c>
      <c r="C34" s="11">
        <f>SUM(C6:C33)</f>
        <v>4697500</v>
      </c>
      <c r="D34" s="25"/>
    </row>
  </sheetData>
  <sheetProtection/>
  <mergeCells count="3">
    <mergeCell ref="A1:D1"/>
    <mergeCell ref="A2:D2"/>
    <mergeCell ref="A3:D3"/>
  </mergeCells>
  <printOptions/>
  <pageMargins left="0.8267716535433072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30">
      <selection activeCell="G37" sqref="G37"/>
    </sheetView>
  </sheetViews>
  <sheetFormatPr defaultColWidth="9.00390625" defaultRowHeight="16.5"/>
  <cols>
    <col min="1" max="1" width="5.875" style="23" customWidth="1"/>
    <col min="2" max="2" width="51.875" style="9" customWidth="1"/>
    <col min="3" max="3" width="12.375" style="24" customWidth="1"/>
    <col min="4" max="16384" width="9.00390625" style="1" customWidth="1"/>
  </cols>
  <sheetData>
    <row r="1" spans="1:3" ht="21">
      <c r="A1" s="13" t="s">
        <v>81</v>
      </c>
      <c r="B1" s="13"/>
      <c r="C1" s="13"/>
    </row>
    <row r="2" spans="1:3" ht="21">
      <c r="A2" s="13" t="s">
        <v>82</v>
      </c>
      <c r="B2" s="13"/>
      <c r="C2" s="13"/>
    </row>
    <row r="3" spans="1:3" ht="21">
      <c r="A3" s="13" t="s">
        <v>83</v>
      </c>
      <c r="B3" s="13"/>
      <c r="C3" s="13"/>
    </row>
    <row r="4" spans="1:3" ht="20.25">
      <c r="A4" s="2"/>
      <c r="B4" s="2"/>
      <c r="C4" s="15"/>
    </row>
    <row r="5" spans="1:3" s="5" customFormat="1" ht="30" customHeight="1">
      <c r="A5" s="3" t="s">
        <v>84</v>
      </c>
      <c r="B5" s="3" t="s">
        <v>85</v>
      </c>
      <c r="C5" s="16" t="s">
        <v>86</v>
      </c>
    </row>
    <row r="6" spans="1:3" s="8" customFormat="1" ht="16.5" customHeight="1">
      <c r="A6" s="3" t="s">
        <v>87</v>
      </c>
      <c r="B6" s="6" t="s">
        <v>88</v>
      </c>
      <c r="C6" s="17">
        <f>200000+5200</f>
        <v>205200</v>
      </c>
    </row>
    <row r="7" spans="1:3" s="18" customFormat="1" ht="16.5" customHeight="1">
      <c r="A7" s="16" t="s">
        <v>62</v>
      </c>
      <c r="B7" s="6" t="s">
        <v>63</v>
      </c>
      <c r="C7" s="17">
        <v>30000</v>
      </c>
    </row>
    <row r="8" spans="1:3" s="8" customFormat="1" ht="16.5" customHeight="1">
      <c r="A8" s="3" t="s">
        <v>4</v>
      </c>
      <c r="B8" s="12" t="s">
        <v>89</v>
      </c>
      <c r="C8" s="17">
        <v>230000</v>
      </c>
    </row>
    <row r="9" spans="1:3" s="8" customFormat="1" ht="16.5" customHeight="1">
      <c r="A9" s="3" t="s">
        <v>5</v>
      </c>
      <c r="B9" s="6" t="s">
        <v>90</v>
      </c>
      <c r="C9" s="17">
        <f>11000+3000</f>
        <v>14000</v>
      </c>
    </row>
    <row r="10" spans="1:3" s="8" customFormat="1" ht="16.5" customHeight="1">
      <c r="A10" s="3" t="s">
        <v>6</v>
      </c>
      <c r="B10" s="6" t="s">
        <v>91</v>
      </c>
      <c r="C10" s="17">
        <f>4000+5500</f>
        <v>9500</v>
      </c>
    </row>
    <row r="11" spans="1:3" s="8" customFormat="1" ht="16.5" customHeight="1">
      <c r="A11" s="3" t="s">
        <v>7</v>
      </c>
      <c r="B11" s="19" t="s">
        <v>64</v>
      </c>
      <c r="C11" s="17">
        <f>13500+10000</f>
        <v>23500</v>
      </c>
    </row>
    <row r="12" spans="1:3" s="8" customFormat="1" ht="16.5" customHeight="1">
      <c r="A12" s="3" t="s">
        <v>8</v>
      </c>
      <c r="B12" s="19" t="s">
        <v>65</v>
      </c>
      <c r="C12" s="17">
        <v>3000</v>
      </c>
    </row>
    <row r="13" spans="1:3" s="8" customFormat="1" ht="16.5" customHeight="1">
      <c r="A13" s="3" t="s">
        <v>9</v>
      </c>
      <c r="B13" s="6" t="s">
        <v>92</v>
      </c>
      <c r="C13" s="17">
        <v>13000</v>
      </c>
    </row>
    <row r="14" spans="1:3" s="8" customFormat="1" ht="16.5" customHeight="1">
      <c r="A14" s="3" t="s">
        <v>10</v>
      </c>
      <c r="B14" s="6" t="s">
        <v>93</v>
      </c>
      <c r="C14" s="17">
        <v>200000</v>
      </c>
    </row>
    <row r="15" spans="1:3" s="8" customFormat="1" ht="16.5" customHeight="1">
      <c r="A15" s="3" t="s">
        <v>11</v>
      </c>
      <c r="B15" s="20" t="s">
        <v>94</v>
      </c>
      <c r="C15" s="17">
        <v>200000</v>
      </c>
    </row>
    <row r="16" spans="1:3" s="22" customFormat="1" ht="16.5" customHeight="1">
      <c r="A16" s="3" t="s">
        <v>12</v>
      </c>
      <c r="B16" s="6" t="s">
        <v>95</v>
      </c>
      <c r="C16" s="17">
        <v>200000</v>
      </c>
    </row>
    <row r="17" spans="1:3" s="8" customFormat="1" ht="16.5" customHeight="1">
      <c r="A17" s="3" t="s">
        <v>13</v>
      </c>
      <c r="B17" s="6" t="s">
        <v>66</v>
      </c>
      <c r="C17" s="17">
        <v>200000</v>
      </c>
    </row>
    <row r="18" spans="1:3" s="8" customFormat="1" ht="16.5" customHeight="1">
      <c r="A18" s="3" t="s">
        <v>14</v>
      </c>
      <c r="B18" s="6" t="s">
        <v>67</v>
      </c>
      <c r="C18" s="17">
        <v>200000</v>
      </c>
    </row>
    <row r="19" spans="1:3" s="8" customFormat="1" ht="16.5" customHeight="1">
      <c r="A19" s="3" t="s">
        <v>15</v>
      </c>
      <c r="B19" s="6" t="s">
        <v>96</v>
      </c>
      <c r="C19" s="17">
        <v>200000</v>
      </c>
    </row>
    <row r="20" spans="1:3" s="8" customFormat="1" ht="16.5" customHeight="1">
      <c r="A20" s="3" t="s">
        <v>16</v>
      </c>
      <c r="B20" s="6" t="s">
        <v>97</v>
      </c>
      <c r="C20" s="17">
        <v>200000</v>
      </c>
    </row>
    <row r="21" spans="1:3" s="8" customFormat="1" ht="16.5" customHeight="1">
      <c r="A21" s="3" t="s">
        <v>20</v>
      </c>
      <c r="B21" s="6" t="s">
        <v>68</v>
      </c>
      <c r="C21" s="17">
        <v>200000</v>
      </c>
    </row>
    <row r="22" spans="1:3" s="8" customFormat="1" ht="16.5" customHeight="1">
      <c r="A22" s="3" t="s">
        <v>21</v>
      </c>
      <c r="B22" s="6" t="s">
        <v>98</v>
      </c>
      <c r="C22" s="17">
        <v>200000</v>
      </c>
    </row>
    <row r="23" spans="1:3" s="8" customFormat="1" ht="16.5" customHeight="1">
      <c r="A23" s="3" t="s">
        <v>22</v>
      </c>
      <c r="B23" s="6" t="s">
        <v>99</v>
      </c>
      <c r="C23" s="17">
        <v>50000</v>
      </c>
    </row>
    <row r="24" spans="1:3" s="8" customFormat="1" ht="16.5" customHeight="1">
      <c r="A24" s="3" t="s">
        <v>23</v>
      </c>
      <c r="B24" s="6" t="s">
        <v>100</v>
      </c>
      <c r="C24" s="17">
        <v>50000</v>
      </c>
    </row>
    <row r="25" spans="1:3" s="8" customFormat="1" ht="16.5" customHeight="1">
      <c r="A25" s="3" t="s">
        <v>24</v>
      </c>
      <c r="B25" s="6" t="s">
        <v>101</v>
      </c>
      <c r="C25" s="17">
        <v>50000</v>
      </c>
    </row>
    <row r="26" spans="1:3" s="8" customFormat="1" ht="16.5" customHeight="1">
      <c r="A26" s="3" t="s">
        <v>25</v>
      </c>
      <c r="B26" s="6" t="s">
        <v>69</v>
      </c>
      <c r="C26" s="17">
        <v>50000</v>
      </c>
    </row>
    <row r="27" spans="1:3" s="8" customFormat="1" ht="16.5" customHeight="1">
      <c r="A27" s="3" t="s">
        <v>26</v>
      </c>
      <c r="B27" s="6" t="s">
        <v>102</v>
      </c>
      <c r="C27" s="17">
        <v>200000</v>
      </c>
    </row>
    <row r="28" spans="1:3" s="8" customFormat="1" ht="16.5" customHeight="1">
      <c r="A28" s="3" t="s">
        <v>27</v>
      </c>
      <c r="B28" s="6" t="s">
        <v>103</v>
      </c>
      <c r="C28" s="17">
        <v>200000</v>
      </c>
    </row>
    <row r="29" spans="1:3" s="8" customFormat="1" ht="16.5" customHeight="1">
      <c r="A29" s="3" t="s">
        <v>28</v>
      </c>
      <c r="B29" s="6" t="s">
        <v>104</v>
      </c>
      <c r="C29" s="17">
        <v>200000</v>
      </c>
    </row>
    <row r="30" spans="1:3" s="8" customFormat="1" ht="16.5" customHeight="1">
      <c r="A30" s="3" t="s">
        <v>29</v>
      </c>
      <c r="B30" s="6" t="s">
        <v>70</v>
      </c>
      <c r="C30" s="17">
        <v>200000</v>
      </c>
    </row>
    <row r="31" spans="1:3" s="8" customFormat="1" ht="16.5" customHeight="1">
      <c r="A31" s="3" t="s">
        <v>56</v>
      </c>
      <c r="B31" s="6" t="s">
        <v>105</v>
      </c>
      <c r="C31" s="17">
        <v>200000</v>
      </c>
    </row>
    <row r="32" spans="1:3" s="8" customFormat="1" ht="16.5" customHeight="1">
      <c r="A32" s="3" t="s">
        <v>57</v>
      </c>
      <c r="B32" s="6" t="s">
        <v>72</v>
      </c>
      <c r="C32" s="17">
        <v>200000</v>
      </c>
    </row>
    <row r="33" spans="1:3" s="8" customFormat="1" ht="16.5" customHeight="1">
      <c r="A33" s="3" t="s">
        <v>71</v>
      </c>
      <c r="B33" s="6" t="s">
        <v>106</v>
      </c>
      <c r="C33" s="17">
        <v>200000</v>
      </c>
    </row>
    <row r="34" spans="1:3" s="8" customFormat="1" ht="16.5" customHeight="1">
      <c r="A34" s="3" t="s">
        <v>73</v>
      </c>
      <c r="B34" s="6" t="s">
        <v>107</v>
      </c>
      <c r="C34" s="17">
        <v>200000</v>
      </c>
    </row>
    <row r="35" spans="1:3" s="8" customFormat="1" ht="16.5" customHeight="1">
      <c r="A35" s="3" t="s">
        <v>74</v>
      </c>
      <c r="B35" s="6" t="s">
        <v>108</v>
      </c>
      <c r="C35" s="17">
        <v>100000</v>
      </c>
    </row>
    <row r="36" spans="1:3" s="8" customFormat="1" ht="16.5" customHeight="1">
      <c r="A36" s="3" t="s">
        <v>75</v>
      </c>
      <c r="B36" s="6" t="s">
        <v>77</v>
      </c>
      <c r="C36" s="17">
        <v>100000</v>
      </c>
    </row>
    <row r="37" spans="1:3" s="8" customFormat="1" ht="16.5" customHeight="1">
      <c r="A37" s="3" t="s">
        <v>76</v>
      </c>
      <c r="B37" s="6" t="s">
        <v>109</v>
      </c>
      <c r="C37" s="17">
        <v>200000</v>
      </c>
    </row>
    <row r="38" spans="1:3" s="8" customFormat="1" ht="16.5" customHeight="1">
      <c r="A38" s="3" t="s">
        <v>78</v>
      </c>
      <c r="B38" s="12" t="s">
        <v>110</v>
      </c>
      <c r="C38" s="17">
        <v>1200000</v>
      </c>
    </row>
    <row r="39" spans="1:3" s="8" customFormat="1" ht="16.5" customHeight="1">
      <c r="A39" s="21"/>
      <c r="B39" s="6" t="s">
        <v>111</v>
      </c>
      <c r="C39" s="17">
        <f>SUM(C6:C38)</f>
        <v>5728200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Sarol Chang</dc:creator>
  <cp:keywords/>
  <dc:description/>
  <cp:lastModifiedBy>Emily Huang</cp:lastModifiedBy>
  <cp:lastPrinted>2020-10-21T03:21:36Z</cp:lastPrinted>
  <dcterms:created xsi:type="dcterms:W3CDTF">2004-06-18T03:46:00Z</dcterms:created>
  <dcterms:modified xsi:type="dcterms:W3CDTF">2023-08-09T07:04:44Z</dcterms:modified>
  <cp:category/>
  <cp:version/>
  <cp:contentType/>
  <cp:contentStatus/>
</cp:coreProperties>
</file>