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mc:AlternateContent xmlns:mc="http://schemas.openxmlformats.org/markup-compatibility/2006">
    <mc:Choice Requires="x15">
      <x15ac:absPath xmlns:x15ac="http://schemas.microsoft.com/office/spreadsheetml/2010/11/ac" url="\\mwnas\Novell\Home\H10\公益組-湘湘\1月【明緯公益基金會】-受贈及捐助\"/>
    </mc:Choice>
  </mc:AlternateContent>
  <xr:revisionPtr revIDLastSave="0" documentId="8_{E90F7B84-AAC0-4DE4-86FF-E4309C984AAE}" xr6:coauthVersionLast="46" xr6:coauthVersionMax="46" xr10:uidLastSave="{00000000-0000-0000-0000-000000000000}"/>
  <bookViews>
    <workbookView xWindow="-108" yWindow="-108" windowWidth="23256" windowHeight="12576" tabRatio="297" activeTab="1" xr2:uid="{00000000-000D-0000-FFFF-FFFF00000000}"/>
  </bookViews>
  <sheets>
    <sheet name="受贈收入彙總表" sheetId="1" r:id="rId1"/>
    <sheet name="獎補助支出彙總表" sheetId="4" r:id="rId2"/>
  </sheets>
  <definedNames>
    <definedName name="_xlnm.Print_Area" localSheetId="1">獎補助支出彙總表!$A$1:$C$39</definedName>
  </definedNames>
  <calcPr calcId="181029"/>
</workbook>
</file>

<file path=xl/calcChain.xml><?xml version="1.0" encoding="utf-8"?>
<calcChain xmlns="http://schemas.openxmlformats.org/spreadsheetml/2006/main">
  <c r="C16" i="4" l="1"/>
  <c r="C8" i="4"/>
  <c r="C7" i="4"/>
  <c r="C6" i="4"/>
  <c r="C39" i="4" s="1"/>
  <c r="C21" i="1" l="1"/>
</calcChain>
</file>

<file path=xl/sharedStrings.xml><?xml version="1.0" encoding="utf-8"?>
<sst xmlns="http://schemas.openxmlformats.org/spreadsheetml/2006/main" count="101" uniqueCount="83">
  <si>
    <r>
      <rPr>
        <sz val="16"/>
        <rFont val="標楷體"/>
        <family val="4"/>
        <charset val="136"/>
      </rPr>
      <t>財團法人明緯公益基金會</t>
    </r>
    <phoneticPr fontId="1" type="noConversion"/>
  </si>
  <si>
    <r>
      <rPr>
        <sz val="12"/>
        <rFont val="標楷體"/>
        <family val="4"/>
        <charset val="136"/>
      </rPr>
      <t>序號</t>
    </r>
    <phoneticPr fontId="1" type="noConversion"/>
  </si>
  <si>
    <t>1</t>
    <phoneticPr fontId="1" type="noConversion"/>
  </si>
  <si>
    <t>2</t>
    <phoneticPr fontId="1" type="noConversion"/>
  </si>
  <si>
    <t>3</t>
  </si>
  <si>
    <t>4</t>
  </si>
  <si>
    <t>5</t>
  </si>
  <si>
    <t>6</t>
  </si>
  <si>
    <t>7</t>
  </si>
  <si>
    <t>8</t>
  </si>
  <si>
    <t>9</t>
  </si>
  <si>
    <t>10</t>
  </si>
  <si>
    <t>11</t>
  </si>
  <si>
    <t>12</t>
  </si>
  <si>
    <t>13</t>
  </si>
  <si>
    <t>14</t>
  </si>
  <si>
    <t>15</t>
  </si>
  <si>
    <r>
      <rPr>
        <sz val="16"/>
        <rFont val="標楷體"/>
        <family val="4"/>
        <charset val="136"/>
      </rPr>
      <t>受贈收入彙總表</t>
    </r>
    <phoneticPr fontId="1" type="noConversion"/>
  </si>
  <si>
    <r>
      <rPr>
        <sz val="12"/>
        <rFont val="標楷體"/>
        <family val="4"/>
        <charset val="136"/>
      </rPr>
      <t>受贈金額</t>
    </r>
    <phoneticPr fontId="1" type="noConversion"/>
  </si>
  <si>
    <r>
      <rPr>
        <sz val="12"/>
        <rFont val="標楷體"/>
        <family val="4"/>
        <charset val="136"/>
      </rPr>
      <t>備註</t>
    </r>
    <phoneticPr fontId="1" type="noConversion"/>
  </si>
  <si>
    <r>
      <rPr>
        <sz val="12"/>
        <rFont val="標楷體"/>
        <family val="4"/>
        <charset val="136"/>
      </rPr>
      <t>合計</t>
    </r>
  </si>
  <si>
    <r>
      <t>109</t>
    </r>
    <r>
      <rPr>
        <sz val="16"/>
        <rFont val="標楷體"/>
        <family val="4"/>
        <charset val="136"/>
      </rPr>
      <t>年度</t>
    </r>
    <phoneticPr fontId="1" type="noConversion"/>
  </si>
  <si>
    <r>
      <rPr>
        <sz val="12"/>
        <rFont val="標楷體"/>
        <family val="4"/>
        <charset val="136"/>
      </rPr>
      <t>捐助者全名</t>
    </r>
    <phoneticPr fontId="1" type="noConversion"/>
  </si>
  <si>
    <r>
      <rPr>
        <sz val="12"/>
        <rFont val="標楷體"/>
        <family val="4"/>
        <charset val="136"/>
      </rPr>
      <t>明緯企業股份有限公司股票</t>
    </r>
    <phoneticPr fontId="1" type="noConversion"/>
  </si>
  <si>
    <r>
      <rPr>
        <sz val="12"/>
        <rFont val="標楷體"/>
        <family val="4"/>
        <charset val="136"/>
      </rPr>
      <t>林國棟</t>
    </r>
    <phoneticPr fontId="1" type="noConversion"/>
  </si>
  <si>
    <r>
      <rPr>
        <sz val="12"/>
        <rFont val="標楷體"/>
        <family val="4"/>
        <charset val="136"/>
      </rPr>
      <t>聯源國際股份有限公司股票</t>
    </r>
    <phoneticPr fontId="1" type="noConversion"/>
  </si>
  <si>
    <t>金碗國際股份有限公司</t>
    <phoneticPr fontId="1" type="noConversion"/>
  </si>
  <si>
    <t>獎補助支出彙總表-捐贈</t>
    <phoneticPr fontId="1" type="noConversion"/>
  </si>
  <si>
    <r>
      <rPr>
        <sz val="12"/>
        <rFont val="標楷體"/>
        <family val="4"/>
        <charset val="136"/>
      </rPr>
      <t>獎補助者全名</t>
    </r>
    <phoneticPr fontId="1" type="noConversion"/>
  </si>
  <si>
    <r>
      <rPr>
        <sz val="12"/>
        <rFont val="標楷體"/>
        <family val="4"/>
        <charset val="136"/>
      </rPr>
      <t>獎補助金額</t>
    </r>
    <phoneticPr fontId="1" type="noConversion"/>
  </si>
  <si>
    <t>財團法人基督教芥菜種會</t>
    <phoneticPr fontId="1" type="noConversion"/>
  </si>
  <si>
    <t>2</t>
  </si>
  <si>
    <t>財團法人忠義社會福利事業基金會</t>
    <phoneticPr fontId="1" type="noConversion"/>
  </si>
  <si>
    <t>財團法人台灣兒童暨家庭扶助基金會新北市分事務所</t>
    <phoneticPr fontId="1" type="noConversion"/>
  </si>
  <si>
    <t>財團法人台灣兒童暨家庭扶助基金會</t>
    <phoneticPr fontId="1" type="noConversion"/>
  </si>
  <si>
    <t>社團法人台灣自立支援照顧專業發展協會</t>
    <phoneticPr fontId="1" type="noConversion"/>
  </si>
  <si>
    <r>
      <rPr>
        <sz val="12"/>
        <rFont val="標楷體"/>
        <family val="4"/>
        <charset val="136"/>
      </rPr>
      <t>新北市幸福天使促進協會</t>
    </r>
  </si>
  <si>
    <t>社團法人新北市自閉症服務協進會</t>
    <phoneticPr fontId="1" type="noConversion"/>
  </si>
  <si>
    <t>社團法人台灣失智症協會</t>
    <phoneticPr fontId="1" type="noConversion"/>
  </si>
  <si>
    <t>財團法人利伯他茲教育基金會</t>
    <phoneticPr fontId="1" type="noConversion"/>
  </si>
  <si>
    <t>財團法人中華民國唐氏症基金會</t>
    <phoneticPr fontId="1" type="noConversion"/>
  </si>
  <si>
    <t>財團法人弘道老人福利基金會</t>
    <phoneticPr fontId="1" type="noConversion"/>
  </si>
  <si>
    <t>財團法人中華文化社會福利事業金會附設新北市私立翠柏新村老人安養中心</t>
    <phoneticPr fontId="1" type="noConversion"/>
  </si>
  <si>
    <t>財團法人天主教白永恩神父社會福利基金會</t>
    <phoneticPr fontId="1" type="noConversion"/>
  </si>
  <si>
    <t>社團法人新北市伯特利全人關懷協會</t>
    <phoneticPr fontId="1" type="noConversion"/>
  </si>
  <si>
    <t>財團法人心路社會福利基金會</t>
    <phoneticPr fontId="1" type="noConversion"/>
  </si>
  <si>
    <t>16</t>
  </si>
  <si>
    <t>財團法人天主教主顧修女會</t>
    <phoneticPr fontId="1" type="noConversion"/>
  </si>
  <si>
    <t>17</t>
  </si>
  <si>
    <t>財團法人台灣肯納自閉症基金會</t>
    <phoneticPr fontId="1" type="noConversion"/>
  </si>
  <si>
    <t>18</t>
  </si>
  <si>
    <t>財團法人台南市私立朝興社會福利慈善事業基金會</t>
    <phoneticPr fontId="1" type="noConversion"/>
  </si>
  <si>
    <t>19</t>
  </si>
  <si>
    <t>財團法人勵馨社會福利事業基金會</t>
    <phoneticPr fontId="1" type="noConversion"/>
  </si>
  <si>
    <t>20</t>
  </si>
  <si>
    <t>社團法人桃園市唐氏症家長協會</t>
    <phoneticPr fontId="1" type="noConversion"/>
  </si>
  <si>
    <t>21</t>
  </si>
  <si>
    <t>社團法人中華民國社區重聽福利協會</t>
    <phoneticPr fontId="1" type="noConversion"/>
  </si>
  <si>
    <t>22</t>
  </si>
  <si>
    <t>中華民國台灣世界華人藝術文化協會</t>
    <phoneticPr fontId="1" type="noConversion"/>
  </si>
  <si>
    <t>23</t>
  </si>
  <si>
    <t>花蓮縣新城鄉康樂國民小學</t>
    <phoneticPr fontId="1" type="noConversion"/>
  </si>
  <si>
    <t>24</t>
  </si>
  <si>
    <t>財團法人私立廣恩老人養護中心</t>
    <phoneticPr fontId="1" type="noConversion"/>
  </si>
  <si>
    <t>25</t>
  </si>
  <si>
    <t>財團法人華山社會福利慈善基金會</t>
    <phoneticPr fontId="1" type="noConversion"/>
  </si>
  <si>
    <t>26</t>
  </si>
  <si>
    <t>新北市愛笑瑜珈協會</t>
    <phoneticPr fontId="1" type="noConversion"/>
  </si>
  <si>
    <t>27</t>
  </si>
  <si>
    <t>財團法人台北市新合唱文化藝術基金會</t>
    <phoneticPr fontId="1" type="noConversion"/>
  </si>
  <si>
    <t>28</t>
  </si>
  <si>
    <t>財團法人愛盲基金會</t>
    <phoneticPr fontId="1" type="noConversion"/>
  </si>
  <si>
    <t>29</t>
  </si>
  <si>
    <t>財團法人新北市私立紫蓮慈善事業基金會</t>
    <phoneticPr fontId="1" type="noConversion"/>
  </si>
  <si>
    <t>30</t>
  </si>
  <si>
    <t>財團法人台灣兒童暨家庭扶助基金會南投分事務所</t>
    <phoneticPr fontId="1" type="noConversion"/>
  </si>
  <si>
    <t>31</t>
  </si>
  <si>
    <t>財團法人創世社會福利基金會</t>
    <phoneticPr fontId="1" type="noConversion"/>
  </si>
  <si>
    <t>32</t>
  </si>
  <si>
    <t>社團法人台灣怡心寶貝社群協會</t>
    <phoneticPr fontId="1" type="noConversion"/>
  </si>
  <si>
    <t>33</t>
  </si>
  <si>
    <t>新北市永和區藝術發展交流協會</t>
    <phoneticPr fontId="1" type="noConversion"/>
  </si>
  <si>
    <r>
      <rPr>
        <sz val="12"/>
        <rFont val="標楷體"/>
        <family val="4"/>
        <charset val="136"/>
      </rPr>
      <t>合計</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</si>
</sst>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_-"/>
  </numFmts>
  <fonts count="9">
    <font>
      <sz val="12"/>
      <name val="新細明體"/>
      <charset val="136"/>
    </font>
    <font>
      <sz val="9"/>
      <name val="新細明體"/>
      <family val="1"/>
      <charset val="136"/>
    </font>
    <font>
      <sz val="12"/>
      <name val="新細明體"/>
      <family val="1"/>
      <charset val="136"/>
    </font>
    <font>
      <sz val="16"/>
      <name val="Times New Roman"/>
      <family val="1"/>
    </font>
    <font>
      <sz val="16"/>
      <name val="標楷體"/>
      <family val="4"/>
      <charset val="136"/>
    </font>
    <font>
      <sz val="10"/>
      <name val="Times New Roman"/>
      <family val="1"/>
    </font>
    <font>
      <sz val="12"/>
      <name val="Times New Roman"/>
      <family val="1"/>
    </font>
    <font>
      <sz val="12"/>
      <name val="標楷體"/>
      <family val="4"/>
      <charset val="136"/>
    </font>
    <font>
      <sz val="12"/>
      <color rgb="FFFF0000"/>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alignment vertical="center"/>
    </xf>
    <xf numFmtId="0" fontId="2" fillId="0" borderId="0"/>
    <xf numFmtId="9" fontId="2" fillId="0" borderId="0" applyFont="0" applyFill="0" applyBorder="0" applyAlignment="0" applyProtection="0">
      <alignment vertical="center"/>
    </xf>
  </cellStyleXfs>
  <cellXfs count="32">
    <xf numFmtId="0" fontId="0" fillId="0" borderId="0" xfId="0"/>
    <xf numFmtId="49" fontId="5" fillId="0" borderId="0" xfId="0" applyNumberFormat="1" applyFont="1"/>
    <xf numFmtId="49" fontId="3" fillId="0" borderId="0" xfId="0" applyNumberFormat="1" applyFont="1" applyAlignment="1">
      <alignment horizontal="center"/>
    </xf>
    <xf numFmtId="49" fontId="6" fillId="0" borderId="1" xfId="0" applyNumberFormat="1" applyFont="1" applyBorder="1" applyAlignment="1">
      <alignment horizontal="center"/>
    </xf>
    <xf numFmtId="3" fontId="6" fillId="0" borderId="1" xfId="0" applyNumberFormat="1" applyFont="1" applyBorder="1" applyAlignment="1">
      <alignment horizontal="center"/>
    </xf>
    <xf numFmtId="49" fontId="6" fillId="0" borderId="0" xfId="0" applyNumberFormat="1" applyFont="1" applyAlignment="1">
      <alignment horizontal="center"/>
    </xf>
    <xf numFmtId="49" fontId="6" fillId="0" borderId="1" xfId="0" applyNumberFormat="1" applyFont="1" applyBorder="1" applyAlignment="1">
      <alignment horizontal="left"/>
    </xf>
    <xf numFmtId="3" fontId="6" fillId="0" borderId="1" xfId="0" applyNumberFormat="1" applyFont="1" applyBorder="1" applyAlignment="1">
      <alignment horizontal="right"/>
    </xf>
    <xf numFmtId="49" fontId="6" fillId="0" borderId="0" xfId="0" applyNumberFormat="1" applyFont="1"/>
    <xf numFmtId="49" fontId="5" fillId="0" borderId="0" xfId="0" applyNumberFormat="1" applyFont="1" applyAlignment="1">
      <alignment horizontal="left"/>
    </xf>
    <xf numFmtId="3" fontId="5" fillId="0" borderId="0" xfId="0" applyNumberFormat="1" applyFont="1" applyAlignment="1">
      <alignment horizontal="right"/>
    </xf>
    <xf numFmtId="176" fontId="6" fillId="0" borderId="1" xfId="1" applyNumberFormat="1" applyFont="1" applyBorder="1" applyAlignment="1">
      <alignment horizontal="right"/>
    </xf>
    <xf numFmtId="49" fontId="7" fillId="0" borderId="1" xfId="0" applyNumberFormat="1" applyFont="1" applyBorder="1" applyAlignment="1">
      <alignment horizontal="left"/>
    </xf>
    <xf numFmtId="49" fontId="3" fillId="0" borderId="0" xfId="0" applyNumberFormat="1" applyFont="1" applyAlignment="1">
      <alignment horizontal="center"/>
    </xf>
    <xf numFmtId="49" fontId="3" fillId="0" borderId="0" xfId="2" applyNumberFormat="1" applyFont="1" applyFill="1" applyAlignment="1">
      <alignment horizontal="center"/>
    </xf>
    <xf numFmtId="49" fontId="5" fillId="0" borderId="0" xfId="2" applyNumberFormat="1" applyFont="1" applyFill="1"/>
    <xf numFmtId="49" fontId="4" fillId="0" borderId="0" xfId="2" applyNumberFormat="1" applyFont="1" applyFill="1" applyAlignment="1">
      <alignment horizontal="center"/>
    </xf>
    <xf numFmtId="49" fontId="3" fillId="0" borderId="0" xfId="2" applyNumberFormat="1" applyFont="1" applyFill="1" applyAlignment="1">
      <alignment horizontal="center"/>
    </xf>
    <xf numFmtId="49" fontId="6" fillId="0" borderId="1" xfId="2" applyNumberFormat="1" applyFont="1" applyFill="1" applyBorder="1" applyAlignment="1">
      <alignment horizontal="center"/>
    </xf>
    <xf numFmtId="49" fontId="6" fillId="0" borderId="0" xfId="2" applyNumberFormat="1" applyFont="1" applyFill="1" applyAlignment="1">
      <alignment horizontal="center"/>
    </xf>
    <xf numFmtId="49" fontId="7" fillId="0" borderId="1" xfId="2" applyNumberFormat="1" applyFont="1" applyFill="1" applyBorder="1" applyAlignment="1">
      <alignment horizontal="left"/>
    </xf>
    <xf numFmtId="3" fontId="6" fillId="0" borderId="1" xfId="2" applyNumberFormat="1" applyFont="1" applyFill="1" applyBorder="1" applyAlignment="1">
      <alignment horizontal="right"/>
    </xf>
    <xf numFmtId="49" fontId="6" fillId="0" borderId="0" xfId="2" applyNumberFormat="1" applyFont="1" applyFill="1"/>
    <xf numFmtId="49" fontId="6" fillId="0" borderId="1" xfId="2" applyNumberFormat="1" applyFont="1" applyFill="1" applyBorder="1" applyAlignment="1">
      <alignment horizontal="left"/>
    </xf>
    <xf numFmtId="49" fontId="6" fillId="0" borderId="1" xfId="2" applyNumberFormat="1" applyFont="1" applyFill="1" applyBorder="1" applyAlignment="1">
      <alignment horizontal="center" vertical="center"/>
    </xf>
    <xf numFmtId="49" fontId="7" fillId="0" borderId="1" xfId="2" applyNumberFormat="1" applyFont="1" applyFill="1" applyBorder="1" applyAlignment="1">
      <alignment horizontal="left" vertical="center" wrapText="1"/>
    </xf>
    <xf numFmtId="3" fontId="6" fillId="0" borderId="1" xfId="2" applyNumberFormat="1" applyFont="1" applyFill="1" applyBorder="1" applyAlignment="1">
      <alignment horizontal="right" vertical="center"/>
    </xf>
    <xf numFmtId="49" fontId="6" fillId="0" borderId="0" xfId="2" applyNumberFormat="1" applyFont="1" applyFill="1" applyAlignment="1">
      <alignment vertical="center"/>
    </xf>
    <xf numFmtId="3" fontId="8" fillId="0" borderId="1" xfId="2" applyNumberFormat="1" applyFont="1" applyFill="1" applyBorder="1" applyAlignment="1">
      <alignment horizontal="right"/>
    </xf>
    <xf numFmtId="49" fontId="5" fillId="0" borderId="0" xfId="2" applyNumberFormat="1" applyFont="1" applyFill="1" applyAlignment="1">
      <alignment horizontal="center"/>
    </xf>
    <xf numFmtId="3" fontId="5" fillId="0" borderId="0" xfId="2" applyNumberFormat="1" applyFont="1" applyFill="1" applyAlignment="1">
      <alignment horizontal="right"/>
    </xf>
    <xf numFmtId="49" fontId="5" fillId="0" borderId="0" xfId="2" applyNumberFormat="1" applyFont="1" applyFill="1" applyAlignment="1">
      <alignment horizontal="left"/>
    </xf>
  </cellXfs>
  <cellStyles count="4">
    <cellStyle name="一般" xfId="0" builtinId="0"/>
    <cellStyle name="一般 2" xfId="2" xr:uid="{7F0CC767-2661-48CC-BE0A-02015BBA81D4}"/>
    <cellStyle name="千分位" xfId="1" builtinId="3"/>
    <cellStyle name="百分比 2" xfId="3" xr:uid="{80260A8E-AEA0-4763-A08A-9F4AD4A25B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22"/>
  <sheetViews>
    <sheetView workbookViewId="0">
      <selection activeCell="N6" sqref="N6"/>
    </sheetView>
  </sheetViews>
  <sheetFormatPr defaultColWidth="9" defaultRowHeight="13.2"/>
  <cols>
    <col min="1" max="1" width="5.6640625" style="9" customWidth="1"/>
    <col min="2" max="2" width="29.77734375" style="9" customWidth="1"/>
    <col min="3" max="3" width="17.109375" style="10" customWidth="1"/>
    <col min="4" max="4" width="30.109375" style="10" customWidth="1"/>
    <col min="5" max="16384" width="9" style="1"/>
  </cols>
  <sheetData>
    <row r="1" spans="1:4" ht="22.2">
      <c r="A1" s="13" t="s">
        <v>0</v>
      </c>
      <c r="B1" s="13"/>
      <c r="C1" s="13"/>
      <c r="D1" s="13"/>
    </row>
    <row r="2" spans="1:4" ht="22.2">
      <c r="A2" s="13" t="s">
        <v>17</v>
      </c>
      <c r="B2" s="13"/>
      <c r="C2" s="13"/>
      <c r="D2" s="13"/>
    </row>
    <row r="3" spans="1:4" ht="22.2">
      <c r="A3" s="13" t="s">
        <v>21</v>
      </c>
      <c r="B3" s="13"/>
      <c r="C3" s="13"/>
      <c r="D3" s="13"/>
    </row>
    <row r="4" spans="1:4" ht="21">
      <c r="A4" s="2"/>
      <c r="B4" s="2"/>
      <c r="C4" s="2"/>
      <c r="D4" s="2"/>
    </row>
    <row r="5" spans="1:4" s="5" customFormat="1" ht="16.2">
      <c r="A5" s="3" t="s">
        <v>1</v>
      </c>
      <c r="B5" s="3" t="s">
        <v>22</v>
      </c>
      <c r="C5" s="4" t="s">
        <v>18</v>
      </c>
      <c r="D5" s="4" t="s">
        <v>19</v>
      </c>
    </row>
    <row r="6" spans="1:4" s="8" customFormat="1" ht="16.2">
      <c r="A6" s="6" t="s">
        <v>2</v>
      </c>
      <c r="B6" s="6" t="s">
        <v>24</v>
      </c>
      <c r="C6" s="11">
        <v>7578000</v>
      </c>
      <c r="D6" s="4" t="s">
        <v>23</v>
      </c>
    </row>
    <row r="7" spans="1:4" s="8" customFormat="1" ht="16.2">
      <c r="A7" s="6" t="s">
        <v>3</v>
      </c>
      <c r="B7" s="6" t="s">
        <v>24</v>
      </c>
      <c r="C7" s="11">
        <v>5516000</v>
      </c>
      <c r="D7" s="4" t="s">
        <v>25</v>
      </c>
    </row>
    <row r="8" spans="1:4" s="8" customFormat="1" ht="16.2">
      <c r="A8" s="6" t="s">
        <v>4</v>
      </c>
      <c r="B8" s="12" t="s">
        <v>26</v>
      </c>
      <c r="C8" s="11">
        <v>50000</v>
      </c>
      <c r="D8" s="7"/>
    </row>
    <row r="9" spans="1:4" s="8" customFormat="1" ht="15.6">
      <c r="A9" s="6" t="s">
        <v>5</v>
      </c>
      <c r="B9" s="6"/>
      <c r="C9" s="11"/>
      <c r="D9" s="7"/>
    </row>
    <row r="10" spans="1:4" s="8" customFormat="1" ht="15.6">
      <c r="A10" s="6" t="s">
        <v>6</v>
      </c>
      <c r="B10" s="6"/>
      <c r="C10" s="11"/>
      <c r="D10" s="7"/>
    </row>
    <row r="11" spans="1:4" s="8" customFormat="1" ht="15.6">
      <c r="A11" s="6" t="s">
        <v>7</v>
      </c>
      <c r="B11" s="6"/>
      <c r="C11" s="11"/>
      <c r="D11" s="7"/>
    </row>
    <row r="12" spans="1:4" s="8" customFormat="1" ht="15.6">
      <c r="A12" s="6" t="s">
        <v>8</v>
      </c>
      <c r="B12" s="6"/>
      <c r="C12" s="11"/>
      <c r="D12" s="7"/>
    </row>
    <row r="13" spans="1:4" s="8" customFormat="1" ht="15.6">
      <c r="A13" s="6" t="s">
        <v>9</v>
      </c>
      <c r="B13" s="6"/>
      <c r="C13" s="11"/>
      <c r="D13" s="7"/>
    </row>
    <row r="14" spans="1:4" s="8" customFormat="1" ht="15.6">
      <c r="A14" s="6" t="s">
        <v>10</v>
      </c>
      <c r="B14" s="6"/>
      <c r="C14" s="11"/>
      <c r="D14" s="7"/>
    </row>
    <row r="15" spans="1:4" s="8" customFormat="1" ht="15.6">
      <c r="A15" s="6" t="s">
        <v>11</v>
      </c>
      <c r="B15" s="6"/>
      <c r="C15" s="11"/>
      <c r="D15" s="7"/>
    </row>
    <row r="16" spans="1:4" s="8" customFormat="1" ht="15.6">
      <c r="A16" s="6" t="s">
        <v>12</v>
      </c>
      <c r="B16" s="6"/>
      <c r="C16" s="11"/>
      <c r="D16" s="7"/>
    </row>
    <row r="17" spans="1:4" s="8" customFormat="1" ht="15.6">
      <c r="A17" s="6" t="s">
        <v>13</v>
      </c>
      <c r="B17" s="6"/>
      <c r="C17" s="11"/>
      <c r="D17" s="7"/>
    </row>
    <row r="18" spans="1:4" s="8" customFormat="1" ht="15.6">
      <c r="A18" s="6" t="s">
        <v>14</v>
      </c>
      <c r="B18" s="6"/>
      <c r="C18" s="11"/>
      <c r="D18" s="7"/>
    </row>
    <row r="19" spans="1:4" s="8" customFormat="1" ht="15.6">
      <c r="A19" s="6" t="s">
        <v>15</v>
      </c>
      <c r="B19" s="6"/>
      <c r="C19" s="11"/>
      <c r="D19" s="7"/>
    </row>
    <row r="20" spans="1:4" s="8" customFormat="1" ht="15.6">
      <c r="A20" s="6" t="s">
        <v>16</v>
      </c>
      <c r="B20" s="6"/>
      <c r="C20" s="11"/>
      <c r="D20" s="7"/>
    </row>
    <row r="21" spans="1:4" s="8" customFormat="1" ht="16.2">
      <c r="A21" s="6"/>
      <c r="B21" s="6" t="s">
        <v>20</v>
      </c>
      <c r="C21" s="11">
        <f>SUM(C6:C20)</f>
        <v>13144000</v>
      </c>
      <c r="D21" s="7"/>
    </row>
    <row r="22" spans="1:4" s="8" customFormat="1" ht="15.6">
      <c r="A22" s="6"/>
      <c r="B22" s="6"/>
      <c r="C22" s="7"/>
      <c r="D22" s="7"/>
    </row>
  </sheetData>
  <mergeCells count="3">
    <mergeCell ref="A1:D1"/>
    <mergeCell ref="A2:D2"/>
    <mergeCell ref="A3:D3"/>
  </mergeCells>
  <phoneticPr fontId="1" type="noConversion"/>
  <pageMargins left="0.82677165354330717"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BEC9A-B3B2-4D9C-97D4-07E1D0EE071F}">
  <sheetPr>
    <tabColor rgb="FFFF99FF"/>
    <pageSetUpPr fitToPage="1"/>
  </sheetPr>
  <dimension ref="A1:D39"/>
  <sheetViews>
    <sheetView tabSelected="1" zoomScaleNormal="100" zoomScaleSheetLayoutView="120" workbookViewId="0">
      <pane xSplit="1" ySplit="5" topLeftCell="B6" activePane="bottomRight" state="frozen"/>
      <selection pane="topRight" activeCell="B1" sqref="B1"/>
      <selection pane="bottomLeft" activeCell="A6" sqref="A6"/>
      <selection pane="bottomRight" activeCell="B47" sqref="B47"/>
    </sheetView>
  </sheetViews>
  <sheetFormatPr defaultColWidth="9" defaultRowHeight="13.2"/>
  <cols>
    <col min="1" max="1" width="5.88671875" style="29" customWidth="1"/>
    <col min="2" max="2" width="53.44140625" style="31" customWidth="1"/>
    <col min="3" max="3" width="12.33203125" style="30" customWidth="1"/>
    <col min="4" max="16384" width="9" style="15"/>
  </cols>
  <sheetData>
    <row r="1" spans="1:3" ht="22.2">
      <c r="A1" s="14" t="s">
        <v>0</v>
      </c>
      <c r="B1" s="14"/>
      <c r="C1" s="14"/>
    </row>
    <row r="2" spans="1:3" ht="22.2">
      <c r="A2" s="16" t="s">
        <v>27</v>
      </c>
      <c r="B2" s="14"/>
      <c r="C2" s="14"/>
    </row>
    <row r="3" spans="1:3" ht="22.2">
      <c r="A3" s="14" t="s">
        <v>21</v>
      </c>
      <c r="B3" s="14"/>
      <c r="C3" s="14"/>
    </row>
    <row r="4" spans="1:3" ht="21">
      <c r="A4" s="17"/>
      <c r="B4" s="17"/>
      <c r="C4" s="17"/>
    </row>
    <row r="5" spans="1:3" s="19" customFormat="1" ht="16.2">
      <c r="A5" s="18" t="s">
        <v>1</v>
      </c>
      <c r="B5" s="18" t="s">
        <v>28</v>
      </c>
      <c r="C5" s="18" t="s">
        <v>29</v>
      </c>
    </row>
    <row r="6" spans="1:3" s="22" customFormat="1" ht="16.2">
      <c r="A6" s="18" t="s">
        <v>2</v>
      </c>
      <c r="B6" s="20" t="s">
        <v>30</v>
      </c>
      <c r="C6" s="21">
        <f>100000+2000+3500</f>
        <v>105500</v>
      </c>
    </row>
    <row r="7" spans="1:3" s="22" customFormat="1" ht="16.2">
      <c r="A7" s="18" t="s">
        <v>31</v>
      </c>
      <c r="B7" s="20" t="s">
        <v>32</v>
      </c>
      <c r="C7" s="21">
        <f>2000+5000+50000</f>
        <v>57000</v>
      </c>
    </row>
    <row r="8" spans="1:3" s="22" customFormat="1" ht="16.2">
      <c r="A8" s="18" t="s">
        <v>4</v>
      </c>
      <c r="B8" s="20" t="s">
        <v>33</v>
      </c>
      <c r="C8" s="21">
        <f>16500+9500</f>
        <v>26000</v>
      </c>
    </row>
    <row r="9" spans="1:3" s="22" customFormat="1" ht="16.2">
      <c r="A9" s="18" t="s">
        <v>5</v>
      </c>
      <c r="B9" s="20" t="s">
        <v>34</v>
      </c>
      <c r="C9" s="21">
        <v>13000</v>
      </c>
    </row>
    <row r="10" spans="1:3" s="22" customFormat="1" ht="16.2">
      <c r="A10" s="18" t="s">
        <v>6</v>
      </c>
      <c r="B10" s="20" t="s">
        <v>35</v>
      </c>
      <c r="C10" s="21">
        <v>200000</v>
      </c>
    </row>
    <row r="11" spans="1:3" s="22" customFormat="1" ht="16.2">
      <c r="A11" s="18" t="s">
        <v>7</v>
      </c>
      <c r="B11" s="23" t="s">
        <v>36</v>
      </c>
      <c r="C11" s="21">
        <v>200000</v>
      </c>
    </row>
    <row r="12" spans="1:3" s="22" customFormat="1" ht="16.2">
      <c r="A12" s="18" t="s">
        <v>8</v>
      </c>
      <c r="B12" s="20" t="s">
        <v>37</v>
      </c>
      <c r="C12" s="21">
        <v>200000</v>
      </c>
    </row>
    <row r="13" spans="1:3" s="22" customFormat="1" ht="16.2">
      <c r="A13" s="18" t="s">
        <v>9</v>
      </c>
      <c r="B13" s="20" t="s">
        <v>38</v>
      </c>
      <c r="C13" s="21">
        <v>150000</v>
      </c>
    </row>
    <row r="14" spans="1:3" s="22" customFormat="1" ht="16.2">
      <c r="A14" s="18" t="s">
        <v>10</v>
      </c>
      <c r="B14" s="20" t="s">
        <v>39</v>
      </c>
      <c r="C14" s="21">
        <v>150000</v>
      </c>
    </row>
    <row r="15" spans="1:3" s="22" customFormat="1" ht="16.2">
      <c r="A15" s="18" t="s">
        <v>11</v>
      </c>
      <c r="B15" s="20" t="s">
        <v>40</v>
      </c>
      <c r="C15" s="21">
        <v>150000</v>
      </c>
    </row>
    <row r="16" spans="1:3" s="22" customFormat="1" ht="16.2">
      <c r="A16" s="18" t="s">
        <v>12</v>
      </c>
      <c r="B16" s="20" t="s">
        <v>41</v>
      </c>
      <c r="C16" s="21">
        <f>100000+250000</f>
        <v>350000</v>
      </c>
    </row>
    <row r="17" spans="1:4" s="27" customFormat="1" ht="35.25" customHeight="1">
      <c r="A17" s="24" t="s">
        <v>13</v>
      </c>
      <c r="B17" s="25" t="s">
        <v>42</v>
      </c>
      <c r="C17" s="26">
        <v>100000</v>
      </c>
    </row>
    <row r="18" spans="1:4" s="22" customFormat="1" ht="16.2">
      <c r="A18" s="24" t="s">
        <v>14</v>
      </c>
      <c r="B18" s="20" t="s">
        <v>43</v>
      </c>
      <c r="C18" s="21">
        <v>100000</v>
      </c>
    </row>
    <row r="19" spans="1:4" s="22" customFormat="1" ht="16.2">
      <c r="A19" s="24" t="s">
        <v>15</v>
      </c>
      <c r="B19" s="20" t="s">
        <v>44</v>
      </c>
      <c r="C19" s="21">
        <v>200000</v>
      </c>
      <c r="D19" s="27"/>
    </row>
    <row r="20" spans="1:4" s="22" customFormat="1" ht="16.2">
      <c r="A20" s="24" t="s">
        <v>16</v>
      </c>
      <c r="B20" s="20" t="s">
        <v>45</v>
      </c>
      <c r="C20" s="21">
        <v>100000</v>
      </c>
    </row>
    <row r="21" spans="1:4" s="22" customFormat="1" ht="16.2">
      <c r="A21" s="24" t="s">
        <v>46</v>
      </c>
      <c r="B21" s="20" t="s">
        <v>47</v>
      </c>
      <c r="C21" s="21">
        <v>150000</v>
      </c>
      <c r="D21" s="27"/>
    </row>
    <row r="22" spans="1:4" s="22" customFormat="1" ht="16.2">
      <c r="A22" s="24" t="s">
        <v>48</v>
      </c>
      <c r="B22" s="20" t="s">
        <v>49</v>
      </c>
      <c r="C22" s="21">
        <v>100000</v>
      </c>
    </row>
    <row r="23" spans="1:4" s="22" customFormat="1" ht="16.2">
      <c r="A23" s="24" t="s">
        <v>50</v>
      </c>
      <c r="B23" s="20" t="s">
        <v>51</v>
      </c>
      <c r="C23" s="21">
        <v>150000</v>
      </c>
      <c r="D23" s="27"/>
    </row>
    <row r="24" spans="1:4" s="22" customFormat="1" ht="16.2">
      <c r="A24" s="24" t="s">
        <v>52</v>
      </c>
      <c r="B24" s="20" t="s">
        <v>53</v>
      </c>
      <c r="C24" s="21">
        <v>100000</v>
      </c>
    </row>
    <row r="25" spans="1:4" s="22" customFormat="1" ht="16.2">
      <c r="A25" s="24" t="s">
        <v>54</v>
      </c>
      <c r="B25" s="20" t="s">
        <v>55</v>
      </c>
      <c r="C25" s="21">
        <v>100000</v>
      </c>
      <c r="D25" s="27"/>
    </row>
    <row r="26" spans="1:4" s="22" customFormat="1" ht="16.2">
      <c r="A26" s="24" t="s">
        <v>56</v>
      </c>
      <c r="B26" s="20" t="s">
        <v>57</v>
      </c>
      <c r="C26" s="21">
        <v>100000</v>
      </c>
    </row>
    <row r="27" spans="1:4" s="22" customFormat="1" ht="16.8" customHeight="1">
      <c r="A27" s="24" t="s">
        <v>58</v>
      </c>
      <c r="B27" s="20" t="s">
        <v>59</v>
      </c>
      <c r="C27" s="21">
        <v>150000</v>
      </c>
      <c r="D27" s="27"/>
    </row>
    <row r="28" spans="1:4" s="22" customFormat="1" ht="16.2">
      <c r="A28" s="24" t="s">
        <v>60</v>
      </c>
      <c r="B28" s="20" t="s">
        <v>61</v>
      </c>
      <c r="C28" s="21">
        <v>200000</v>
      </c>
    </row>
    <row r="29" spans="1:4" s="22" customFormat="1" ht="16.2">
      <c r="A29" s="24" t="s">
        <v>62</v>
      </c>
      <c r="B29" s="20" t="s">
        <v>63</v>
      </c>
      <c r="C29" s="21">
        <v>100000</v>
      </c>
    </row>
    <row r="30" spans="1:4" s="22" customFormat="1" ht="16.2">
      <c r="A30" s="24" t="s">
        <v>64</v>
      </c>
      <c r="B30" s="20" t="s">
        <v>65</v>
      </c>
      <c r="C30" s="21">
        <v>100000</v>
      </c>
    </row>
    <row r="31" spans="1:4" s="22" customFormat="1" ht="16.2">
      <c r="A31" s="24" t="s">
        <v>66</v>
      </c>
      <c r="B31" s="20" t="s">
        <v>67</v>
      </c>
      <c r="C31" s="21">
        <v>100000</v>
      </c>
    </row>
    <row r="32" spans="1:4" s="22" customFormat="1" ht="16.2">
      <c r="A32" s="24" t="s">
        <v>68</v>
      </c>
      <c r="B32" s="20" t="s">
        <v>69</v>
      </c>
      <c r="C32" s="21">
        <v>50000</v>
      </c>
    </row>
    <row r="33" spans="1:3" s="22" customFormat="1" ht="16.2">
      <c r="A33" s="24" t="s">
        <v>70</v>
      </c>
      <c r="B33" s="20" t="s">
        <v>71</v>
      </c>
      <c r="C33" s="21">
        <v>50000</v>
      </c>
    </row>
    <row r="34" spans="1:3" s="22" customFormat="1" ht="16.2">
      <c r="A34" s="24" t="s">
        <v>72</v>
      </c>
      <c r="B34" s="20" t="s">
        <v>73</v>
      </c>
      <c r="C34" s="21">
        <v>50000</v>
      </c>
    </row>
    <row r="35" spans="1:3" s="22" customFormat="1" ht="16.2">
      <c r="A35" s="24" t="s">
        <v>74</v>
      </c>
      <c r="B35" s="20" t="s">
        <v>75</v>
      </c>
      <c r="C35" s="21">
        <v>50000</v>
      </c>
    </row>
    <row r="36" spans="1:3" s="22" customFormat="1" ht="16.2">
      <c r="A36" s="24" t="s">
        <v>76</v>
      </c>
      <c r="B36" s="20" t="s">
        <v>77</v>
      </c>
      <c r="C36" s="21">
        <v>50000</v>
      </c>
    </row>
    <row r="37" spans="1:3" s="22" customFormat="1" ht="16.2">
      <c r="A37" s="24" t="s">
        <v>78</v>
      </c>
      <c r="B37" s="20" t="s">
        <v>79</v>
      </c>
      <c r="C37" s="21">
        <v>50000</v>
      </c>
    </row>
    <row r="38" spans="1:3" s="22" customFormat="1" ht="16.2">
      <c r="A38" s="24" t="s">
        <v>80</v>
      </c>
      <c r="B38" s="20" t="s">
        <v>81</v>
      </c>
      <c r="C38" s="21">
        <v>8000</v>
      </c>
    </row>
    <row r="39" spans="1:3" s="22" customFormat="1" ht="16.2">
      <c r="A39" s="18"/>
      <c r="B39" s="23" t="s">
        <v>82</v>
      </c>
      <c r="C39" s="28">
        <f>SUM(C6:C38)</f>
        <v>3759500</v>
      </c>
    </row>
  </sheetData>
  <mergeCells count="3">
    <mergeCell ref="A1:C1"/>
    <mergeCell ref="A2:C2"/>
    <mergeCell ref="A3:C3"/>
  </mergeCells>
  <phoneticPr fontId="1" type="noConversion"/>
  <pageMargins left="0.82677165354330717" right="0.74803149606299213" top="0.78740157480314965" bottom="0.78740157480314965"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受贈收入彙總表</vt:lpstr>
      <vt:lpstr>獎補助支出彙總表</vt:lpstr>
      <vt:lpstr>獎補助支出彙總表!Print_Area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Sarol Chang</dc:creator>
  <cp:lastModifiedBy>shiang</cp:lastModifiedBy>
  <cp:lastPrinted>2020-10-21T03:21:36Z</cp:lastPrinted>
  <dcterms:created xsi:type="dcterms:W3CDTF">2004-06-18T03:46:00Z</dcterms:created>
  <dcterms:modified xsi:type="dcterms:W3CDTF">2021-02-03T08:34:49Z</dcterms:modified>
</cp:coreProperties>
</file>